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14" i="48" l="1"/>
  <c r="H15" i="48" l="1"/>
  <c r="H12" i="48"/>
  <c r="H11" i="48"/>
  <c r="H10" i="48"/>
  <c r="H13" i="48"/>
  <c r="H9" i="48"/>
  <c r="H16" i="48" l="1"/>
  <c r="H17" i="48" s="1"/>
  <c r="K9" i="35"/>
</calcChain>
</file>

<file path=xl/sharedStrings.xml><?xml version="1.0" encoding="utf-8"?>
<sst xmlns="http://schemas.openxmlformats.org/spreadsheetml/2006/main" count="1731" uniqueCount="452">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</sst>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A4" sqref="A4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9" t="s">
        <v>416</v>
      </c>
      <c r="B2" s="190"/>
      <c r="C2" s="190"/>
      <c r="D2" s="190"/>
      <c r="E2" s="190"/>
      <c r="F2" s="190"/>
      <c r="G2" s="190"/>
      <c r="H2" s="191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449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426</v>
      </c>
      <c r="E5" s="118" t="s">
        <v>427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425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2" t="s">
        <v>415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3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3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3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3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3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3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3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3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3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417</v>
      </c>
      <c r="F17" s="161" t="s">
        <v>184</v>
      </c>
      <c r="G17" s="161" t="s">
        <v>142</v>
      </c>
      <c r="H17" s="18" t="s">
        <v>418</v>
      </c>
      <c r="I17" s="124" t="s">
        <v>419</v>
      </c>
      <c r="J17" s="193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4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5" t="s">
        <v>414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6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6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7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6" t="s">
        <v>410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7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7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7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7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7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7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8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420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420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420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420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420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420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420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420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421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421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421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422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422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422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422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423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424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424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424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424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424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424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424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424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424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424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424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424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424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5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6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7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5" t="s">
        <v>411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7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406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5" t="s">
        <v>408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407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7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405</v>
      </c>
      <c r="G171" s="129" t="s">
        <v>405</v>
      </c>
      <c r="H171" s="129" t="s">
        <v>405</v>
      </c>
      <c r="I171" s="129" t="s">
        <v>405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4" t="s">
        <v>412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5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5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5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5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5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5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413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402</v>
      </c>
      <c r="G182" s="128" t="s">
        <v>402</v>
      </c>
      <c r="H182" s="128" t="s">
        <v>402</v>
      </c>
      <c r="I182" s="128" t="s">
        <v>402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401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403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408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404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409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442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5" sqref="A15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431</v>
      </c>
    </row>
    <row r="4" spans="1:1" x14ac:dyDescent="0.25">
      <c r="A4" s="183" t="s">
        <v>432</v>
      </c>
    </row>
    <row r="5" spans="1:1" x14ac:dyDescent="0.25">
      <c r="A5" t="s">
        <v>439</v>
      </c>
    </row>
    <row r="7" spans="1:1" x14ac:dyDescent="0.25">
      <c r="A7" s="181" t="s">
        <v>447</v>
      </c>
    </row>
    <row r="8" spans="1:1" x14ac:dyDescent="0.25">
      <c r="A8" s="176" t="s">
        <v>436</v>
      </c>
    </row>
    <row r="9" spans="1:1" x14ac:dyDescent="0.25">
      <c r="A9" s="9" t="s">
        <v>438</v>
      </c>
    </row>
    <row r="11" spans="1:1" x14ac:dyDescent="0.25">
      <c r="A11" s="181" t="s">
        <v>446</v>
      </c>
    </row>
    <row r="12" spans="1:1" x14ac:dyDescent="0.25">
      <c r="A12" s="176" t="s">
        <v>437</v>
      </c>
    </row>
    <row r="13" spans="1:1" x14ac:dyDescent="0.25">
      <c r="A13" s="9" t="s">
        <v>438</v>
      </c>
    </row>
    <row r="14" spans="1:1" s="9" customFormat="1" x14ac:dyDescent="0.25"/>
    <row r="16" spans="1:1" x14ac:dyDescent="0.25">
      <c r="A16" s="182" t="s">
        <v>440</v>
      </c>
    </row>
    <row r="17" spans="1:1" x14ac:dyDescent="0.25">
      <c r="A17" t="s">
        <v>441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C8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443</v>
      </c>
      <c r="J1" s="1"/>
      <c r="K1" s="20"/>
    </row>
    <row r="2" spans="1:17" ht="15" customHeight="1" x14ac:dyDescent="0.25">
      <c r="A2" s="198" t="s">
        <v>0</v>
      </c>
      <c r="B2" s="210" t="s">
        <v>213</v>
      </c>
      <c r="C2" s="210"/>
      <c r="D2" s="211" t="s">
        <v>399</v>
      </c>
      <c r="E2" s="213" t="s">
        <v>445</v>
      </c>
      <c r="F2" s="207" t="s">
        <v>214</v>
      </c>
      <c r="G2" s="208"/>
      <c r="H2" s="208"/>
      <c r="I2" s="208"/>
      <c r="J2" s="209"/>
      <c r="K2" s="204" t="s">
        <v>215</v>
      </c>
      <c r="L2" s="205"/>
      <c r="M2" s="205"/>
      <c r="N2" s="205"/>
      <c r="O2" s="206"/>
      <c r="P2" s="198" t="s">
        <v>433</v>
      </c>
      <c r="Q2" s="198" t="s">
        <v>434</v>
      </c>
    </row>
    <row r="3" spans="1:17" ht="24.75" customHeight="1" x14ac:dyDescent="0.25">
      <c r="A3" s="199"/>
      <c r="B3" s="46" t="s">
        <v>216</v>
      </c>
      <c r="C3" s="46" t="s">
        <v>217</v>
      </c>
      <c r="D3" s="212"/>
      <c r="E3" s="214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199"/>
      <c r="Q3" s="199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444</v>
      </c>
      <c r="F5" s="108" t="s">
        <v>428</v>
      </c>
      <c r="G5" s="108" t="s">
        <v>253</v>
      </c>
      <c r="H5" s="108" t="s">
        <v>429</v>
      </c>
      <c r="I5" s="108" t="s">
        <v>361</v>
      </c>
      <c r="J5" s="108" t="s">
        <v>250</v>
      </c>
      <c r="K5" s="200" t="s">
        <v>251</v>
      </c>
      <c r="L5" s="200"/>
      <c r="M5" s="200"/>
      <c r="N5" s="200"/>
      <c r="O5" s="108" t="s">
        <v>252</v>
      </c>
      <c r="P5" s="180" t="s">
        <v>435</v>
      </c>
      <c r="Q5" s="104" t="s">
        <v>435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444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200" t="s">
        <v>251</v>
      </c>
      <c r="L6" s="200"/>
      <c r="M6" s="200"/>
      <c r="N6" s="200"/>
      <c r="O6" s="108" t="s">
        <v>252</v>
      </c>
      <c r="P6" s="180" t="s">
        <v>435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444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200" t="s">
        <v>251</v>
      </c>
      <c r="L7" s="200"/>
      <c r="M7" s="200"/>
      <c r="N7" s="200"/>
      <c r="O7" s="108" t="s">
        <v>252</v>
      </c>
      <c r="P7" s="180" t="s">
        <v>435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448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200" t="s">
        <v>251</v>
      </c>
      <c r="L8" s="200"/>
      <c r="M8" s="200"/>
      <c r="N8" s="200"/>
      <c r="O8" s="108" t="s">
        <v>252</v>
      </c>
      <c r="P8" s="180" t="s">
        <v>435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444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1" t="s">
        <v>16</v>
      </c>
      <c r="L9" s="202"/>
      <c r="M9" s="202"/>
      <c r="N9" s="203"/>
      <c r="O9" s="108" t="s">
        <v>252</v>
      </c>
      <c r="P9" s="180" t="s">
        <v>435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444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1" t="s">
        <v>16</v>
      </c>
      <c r="L10" s="202"/>
      <c r="M10" s="202"/>
      <c r="N10" s="203"/>
      <c r="O10" s="108" t="s">
        <v>16</v>
      </c>
      <c r="P10" s="180" t="s">
        <v>435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444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200" t="s">
        <v>251</v>
      </c>
      <c r="L11" s="200"/>
      <c r="M11" s="200"/>
      <c r="N11" s="200"/>
      <c r="O11" s="108" t="s">
        <v>252</v>
      </c>
      <c r="P11" s="180" t="s">
        <v>435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444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1" t="s">
        <v>16</v>
      </c>
      <c r="L12" s="202"/>
      <c r="M12" s="202"/>
      <c r="N12" s="203"/>
      <c r="O12" s="108" t="s">
        <v>16</v>
      </c>
      <c r="P12" s="180" t="s">
        <v>435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444</v>
      </c>
      <c r="F13" s="108" t="s">
        <v>430</v>
      </c>
      <c r="G13" s="108" t="s">
        <v>16</v>
      </c>
      <c r="H13" s="108" t="s">
        <v>349</v>
      </c>
      <c r="I13" s="110" t="s">
        <v>400</v>
      </c>
      <c r="J13" s="108" t="s">
        <v>250</v>
      </c>
      <c r="K13" s="200" t="s">
        <v>251</v>
      </c>
      <c r="L13" s="200"/>
      <c r="M13" s="200"/>
      <c r="N13" s="200"/>
      <c r="O13" s="108" t="s">
        <v>252</v>
      </c>
      <c r="P13" s="180" t="s">
        <v>435</v>
      </c>
    </row>
  </sheetData>
  <mergeCells count="17">
    <mergeCell ref="F2:J2"/>
    <mergeCell ref="A2:A3"/>
    <mergeCell ref="B2:C2"/>
    <mergeCell ref="D2:D3"/>
    <mergeCell ref="E2:E3"/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10" workbookViewId="0">
      <selection activeCell="J23" sqref="J23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6" t="s">
        <v>289</v>
      </c>
      <c r="B3" s="21" t="s">
        <v>243</v>
      </c>
      <c r="D3" s="217" t="s">
        <v>336</v>
      </c>
      <c r="E3" s="22" t="s">
        <v>244</v>
      </c>
      <c r="F3" s="218" t="s">
        <v>245</v>
      </c>
      <c r="G3" s="25" t="s">
        <v>248</v>
      </c>
      <c r="H3" s="219" t="s">
        <v>247</v>
      </c>
      <c r="J3" s="217" t="s">
        <v>285</v>
      </c>
      <c r="K3" s="25" t="s">
        <v>248</v>
      </c>
      <c r="L3" s="215"/>
      <c r="N3" s="30"/>
      <c r="O3" s="30"/>
      <c r="P3" s="95"/>
      <c r="Q3" s="30"/>
      <c r="R3" s="96"/>
      <c r="S3" s="9" t="s">
        <v>284</v>
      </c>
    </row>
    <row r="4" spans="1:19" x14ac:dyDescent="0.25">
      <c r="A4" s="216"/>
      <c r="B4" s="23" t="s">
        <v>246</v>
      </c>
      <c r="D4" s="217"/>
      <c r="E4" s="24" t="s">
        <v>289</v>
      </c>
      <c r="F4" s="218"/>
      <c r="G4" s="39" t="s">
        <v>246</v>
      </c>
      <c r="H4" s="219"/>
      <c r="J4" s="217"/>
      <c r="K4" s="39" t="s">
        <v>246</v>
      </c>
      <c r="L4" s="215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A6" sqref="A6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2" t="s">
        <v>450</v>
      </c>
      <c r="I1" s="29"/>
    </row>
    <row r="2" spans="1:9" s="9" customFormat="1" ht="161.25" customHeight="1" x14ac:dyDescent="0.25">
      <c r="I2" s="29"/>
    </row>
    <row r="3" spans="1:9" s="9" customFormat="1" ht="15.75" customHeight="1" x14ac:dyDescent="0.25">
      <c r="I3" s="29"/>
    </row>
    <row r="4" spans="1:9" s="9" customFormat="1" ht="21" customHeight="1" x14ac:dyDescent="0.25">
      <c r="I4" s="29"/>
    </row>
    <row r="5" spans="1:9" s="9" customFormat="1" x14ac:dyDescent="0.25">
      <c r="A5" s="19" t="s">
        <v>451</v>
      </c>
      <c r="B5" s="19"/>
      <c r="C5" s="19"/>
      <c r="I5" s="29"/>
    </row>
    <row r="6" spans="1:9" s="9" customFormat="1" x14ac:dyDescent="0.25">
      <c r="A6" s="87" t="s">
        <v>374</v>
      </c>
      <c r="B6" s="88">
        <v>90</v>
      </c>
      <c r="I6" s="29"/>
    </row>
    <row r="7" spans="1:9" s="30" customFormat="1" x14ac:dyDescent="0.25">
      <c r="A7" s="89"/>
      <c r="B7" s="90"/>
      <c r="I7" s="31"/>
    </row>
    <row r="8" spans="1:9" x14ac:dyDescent="0.25">
      <c r="A8" s="66" t="s">
        <v>382</v>
      </c>
      <c r="B8" s="66" t="s">
        <v>383</v>
      </c>
      <c r="C8" s="66" t="s">
        <v>387</v>
      </c>
      <c r="D8" s="66" t="s">
        <v>366</v>
      </c>
      <c r="E8" s="66" t="s">
        <v>381</v>
      </c>
      <c r="F8" s="66" t="s">
        <v>377</v>
      </c>
      <c r="G8" s="66" t="s">
        <v>379</v>
      </c>
      <c r="H8" s="61" t="s">
        <v>386</v>
      </c>
      <c r="I8"/>
    </row>
    <row r="9" spans="1:9" x14ac:dyDescent="0.25">
      <c r="A9" s="67">
        <v>54362696</v>
      </c>
      <c r="B9" s="68">
        <v>0</v>
      </c>
      <c r="C9" s="68">
        <v>0</v>
      </c>
      <c r="D9" s="69" t="s">
        <v>367</v>
      </c>
      <c r="E9" s="68">
        <v>90</v>
      </c>
      <c r="F9" s="68" t="s">
        <v>375</v>
      </c>
      <c r="G9" s="70"/>
      <c r="H9" s="71">
        <f>A9*E9</f>
        <v>4892642640</v>
      </c>
      <c r="I9"/>
    </row>
    <row r="10" spans="1:9" x14ac:dyDescent="0.25">
      <c r="A10" s="68"/>
      <c r="B10" s="68">
        <v>0</v>
      </c>
      <c r="C10" s="72">
        <v>2400000</v>
      </c>
      <c r="D10" s="73" t="s">
        <v>368</v>
      </c>
      <c r="E10" s="68">
        <v>70</v>
      </c>
      <c r="F10" s="68" t="s">
        <v>369</v>
      </c>
      <c r="G10" s="74" t="s">
        <v>370</v>
      </c>
      <c r="H10" s="71">
        <f>C10*E10*(-1)</f>
        <v>-168000000</v>
      </c>
      <c r="I10"/>
    </row>
    <row r="11" spans="1:9" x14ac:dyDescent="0.25">
      <c r="A11" s="68"/>
      <c r="B11" s="68">
        <v>0</v>
      </c>
      <c r="C11" s="75">
        <v>72360</v>
      </c>
      <c r="D11" s="73" t="s">
        <v>371</v>
      </c>
      <c r="E11" s="68">
        <v>70</v>
      </c>
      <c r="F11" s="68" t="s">
        <v>369</v>
      </c>
      <c r="G11" s="74"/>
      <c r="H11" s="71">
        <f>C11*E11*(-1)</f>
        <v>-5065200</v>
      </c>
      <c r="I11"/>
    </row>
    <row r="12" spans="1:9" x14ac:dyDescent="0.25">
      <c r="A12" s="68"/>
      <c r="B12" s="68">
        <v>0</v>
      </c>
      <c r="C12" s="76">
        <v>121067.93</v>
      </c>
      <c r="D12" s="73" t="s">
        <v>372</v>
      </c>
      <c r="E12" s="68">
        <v>70</v>
      </c>
      <c r="F12" s="68" t="s">
        <v>369</v>
      </c>
      <c r="G12" s="74"/>
      <c r="H12" s="71">
        <f>C12*E12*(-1)</f>
        <v>-8474755.0999999996</v>
      </c>
      <c r="I12"/>
    </row>
    <row r="13" spans="1:9" x14ac:dyDescent="0.25">
      <c r="A13" s="68"/>
      <c r="B13" s="75">
        <v>53470.3</v>
      </c>
      <c r="C13" s="68">
        <v>0</v>
      </c>
      <c r="D13" s="73" t="s">
        <v>333</v>
      </c>
      <c r="E13" s="68">
        <v>70</v>
      </c>
      <c r="F13" s="68" t="s">
        <v>369</v>
      </c>
      <c r="G13" s="74"/>
      <c r="H13" s="71">
        <f>B13*E13</f>
        <v>3742921</v>
      </c>
      <c r="I13"/>
    </row>
    <row r="14" spans="1:9" s="9" customFormat="1" x14ac:dyDescent="0.25">
      <c r="A14" s="62"/>
      <c r="B14" s="84">
        <v>0</v>
      </c>
      <c r="C14" s="86">
        <v>500.62</v>
      </c>
      <c r="D14" s="73" t="s">
        <v>255</v>
      </c>
      <c r="E14" s="68">
        <v>70</v>
      </c>
      <c r="F14" s="68" t="s">
        <v>369</v>
      </c>
      <c r="G14" s="85" t="s">
        <v>385</v>
      </c>
      <c r="H14" s="71">
        <f>C14*(-70)</f>
        <v>-35043.4</v>
      </c>
    </row>
    <row r="15" spans="1:9" ht="13.5" customHeight="1" x14ac:dyDescent="0.25">
      <c r="A15" s="62"/>
      <c r="B15" s="62">
        <v>0</v>
      </c>
      <c r="C15" s="63">
        <v>1600340</v>
      </c>
      <c r="D15" s="64" t="s">
        <v>378</v>
      </c>
      <c r="E15" s="65">
        <v>55</v>
      </c>
      <c r="F15" s="62" t="s">
        <v>373</v>
      </c>
      <c r="G15" s="77" t="s">
        <v>260</v>
      </c>
      <c r="H15" s="71">
        <f>C15*E15*(-1)</f>
        <v>-88018700</v>
      </c>
      <c r="I15"/>
    </row>
    <row r="16" spans="1:9" s="32" customFormat="1" ht="20.25" customHeight="1" x14ac:dyDescent="0.25">
      <c r="A16" s="220" t="s">
        <v>376</v>
      </c>
      <c r="B16" s="224" t="s">
        <v>388</v>
      </c>
      <c r="C16" s="225"/>
      <c r="D16" s="222"/>
      <c r="E16" s="220" t="s">
        <v>380</v>
      </c>
      <c r="F16" s="78"/>
      <c r="G16" s="80" t="s">
        <v>254</v>
      </c>
      <c r="H16" s="82">
        <f>SUM(H9:H15)</f>
        <v>4626791862.5</v>
      </c>
    </row>
    <row r="17" spans="1:8" s="32" customFormat="1" ht="135" customHeight="1" x14ac:dyDescent="0.25">
      <c r="A17" s="221"/>
      <c r="B17" s="226"/>
      <c r="C17" s="227"/>
      <c r="D17" s="223"/>
      <c r="E17" s="221"/>
      <c r="F17" s="79"/>
      <c r="G17" s="81" t="s">
        <v>384</v>
      </c>
      <c r="H17" s="83">
        <f>H16/90</f>
        <v>51408798.472222224</v>
      </c>
    </row>
    <row r="28" spans="1:8" x14ac:dyDescent="0.25">
      <c r="H28" s="29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2021-05-04T17:33:26Z</dcterms:modified>
</cp:coreProperties>
</file>